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7680" activeTab="0"/>
  </bookViews>
  <sheets>
    <sheet name="STATE &amp; FED" sheetId="1" r:id="rId1"/>
  </sheets>
  <definedNames>
    <definedName name="Print_Area_MI" localSheetId="0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<sst xmlns="http://schemas.openxmlformats.org/spreadsheetml/2006/main" count="80" uniqueCount="74">
  <si>
    <t xml:space="preserve">Budget figures are based on the initial allotments and may be revised throughout the year. </t>
  </si>
  <si>
    <t>PRC</t>
  </si>
  <si>
    <t>STATE PRC NAME</t>
  </si>
  <si>
    <t>2012-2013</t>
  </si>
  <si>
    <t>2013-2014 Planning</t>
  </si>
  <si>
    <t>Difference</t>
  </si>
  <si>
    <t>000</t>
  </si>
  <si>
    <t>Textbooks</t>
  </si>
  <si>
    <t>001</t>
  </si>
  <si>
    <t>Classroom Teachers</t>
  </si>
  <si>
    <t>002</t>
  </si>
  <si>
    <t>Central Office</t>
  </si>
  <si>
    <t>003</t>
  </si>
  <si>
    <t>Non-Instructional Support</t>
  </si>
  <si>
    <t>005</t>
  </si>
  <si>
    <t>School Building Admin. (MOE)</t>
  </si>
  <si>
    <t>007</t>
  </si>
  <si>
    <t>Instructional Support</t>
  </si>
  <si>
    <t>012</t>
  </si>
  <si>
    <t>Driver Training</t>
  </si>
  <si>
    <t>013</t>
  </si>
  <si>
    <t>Voc Ed (MOE)</t>
  </si>
  <si>
    <t>014</t>
  </si>
  <si>
    <t>Voc Ed Program Support</t>
  </si>
  <si>
    <t>015</t>
  </si>
  <si>
    <t>School Technology*</t>
  </si>
  <si>
    <t>019</t>
  </si>
  <si>
    <t>Small County Supplemental</t>
  </si>
  <si>
    <t>022</t>
  </si>
  <si>
    <t>Mentor Pay</t>
  </si>
  <si>
    <t xml:space="preserve"> </t>
  </si>
  <si>
    <t>024</t>
  </si>
  <si>
    <t>DSSF</t>
  </si>
  <si>
    <t>027</t>
  </si>
  <si>
    <t>Teacher Assistants</t>
  </si>
  <si>
    <t>028</t>
  </si>
  <si>
    <t>Staff Development</t>
  </si>
  <si>
    <t>031</t>
  </si>
  <si>
    <t>Low Wealth Supplemental</t>
  </si>
  <si>
    <t>032</t>
  </si>
  <si>
    <t>Children With Disabilities</t>
  </si>
  <si>
    <t>034</t>
  </si>
  <si>
    <t>Academically Gifted</t>
  </si>
  <si>
    <t>054</t>
  </si>
  <si>
    <t>Limited English</t>
  </si>
  <si>
    <t>056</t>
  </si>
  <si>
    <t>Transportation*</t>
  </si>
  <si>
    <t>061</t>
  </si>
  <si>
    <t>Classroom Materials</t>
  </si>
  <si>
    <t>069</t>
  </si>
  <si>
    <t>At Risk Student Services*</t>
  </si>
  <si>
    <t>072</t>
  </si>
  <si>
    <t>Improving Student Accountability</t>
  </si>
  <si>
    <t>DESCRETIONARY REDUCTION</t>
  </si>
  <si>
    <t>VIRTUAL PUBLIC SCHOOL REDUC.</t>
  </si>
  <si>
    <t>TOTAL STATE</t>
  </si>
  <si>
    <t>FEDERAL PRC NAME</t>
  </si>
  <si>
    <t xml:space="preserve">2012-2013 </t>
  </si>
  <si>
    <t>049</t>
  </si>
  <si>
    <t xml:space="preserve">IDEA VI-B, Preschool </t>
  </si>
  <si>
    <t>050</t>
  </si>
  <si>
    <t>Title I</t>
  </si>
  <si>
    <t>060</t>
  </si>
  <si>
    <t>IDEA VI-B Handicapped</t>
  </si>
  <si>
    <t>082</t>
  </si>
  <si>
    <t>IDEA VI-B State Improvement</t>
  </si>
  <si>
    <t>103</t>
  </si>
  <si>
    <t>Improving Teacher Quality</t>
  </si>
  <si>
    <t>109</t>
  </si>
  <si>
    <t>Rural &amp; Low Income Schools</t>
  </si>
  <si>
    <t>TOTAL FEDERAL</t>
  </si>
  <si>
    <t>TOTAL</t>
  </si>
  <si>
    <t>*Additional allocations are often provided after the Initial Allocation</t>
  </si>
  <si>
    <t>NOT AVAILABLE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</si>
</sst>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3" fillId="0" borderId="0" xfId="57" applyFont="1">
      <alignment/>
      <protection/>
    </xf>
    <xf numFmtId="49" fontId="3" fillId="0" borderId="0" xfId="57" applyNumberFormat="1" applyFont="1" applyAlignment="1">
      <alignment horizontal="center"/>
      <protection/>
    </xf>
    <xf numFmtId="0" fontId="3" fillId="0" borderId="0" xfId="57" applyFont="1" applyBorder="1">
      <alignment/>
      <protection/>
    </xf>
    <xf numFmtId="49" fontId="3" fillId="0" borderId="10" xfId="57" applyNumberFormat="1" applyFont="1" applyBorder="1" applyAlignment="1">
      <alignment horizontal="center"/>
      <protection/>
    </xf>
    <xf numFmtId="0" fontId="5" fillId="0" borderId="11" xfId="57" applyFont="1" applyBorder="1" applyAlignment="1">
      <alignment wrapText="1"/>
      <protection/>
    </xf>
    <xf numFmtId="44" fontId="42" fillId="0" borderId="12" xfId="45" applyFont="1" applyBorder="1" applyAlignment="1">
      <alignment/>
    </xf>
    <xf numFmtId="164" fontId="5" fillId="0" borderId="13" xfId="57" applyNumberFormat="1" applyFont="1" applyBorder="1">
      <alignment/>
      <protection/>
    </xf>
    <xf numFmtId="49" fontId="3" fillId="0" borderId="14" xfId="57" applyNumberFormat="1" applyFont="1" applyBorder="1" applyAlignment="1">
      <alignment horizontal="center"/>
      <protection/>
    </xf>
    <xf numFmtId="0" fontId="5" fillId="0" borderId="15" xfId="57" applyFont="1" applyBorder="1" applyAlignment="1">
      <alignment wrapText="1"/>
      <protection/>
    </xf>
    <xf numFmtId="0" fontId="42" fillId="0" borderId="12" xfId="0" applyFont="1" applyBorder="1" applyAlignment="1">
      <alignment/>
    </xf>
    <xf numFmtId="164" fontId="5" fillId="0" borderId="16" xfId="57" applyNumberFormat="1" applyFont="1" applyBorder="1">
      <alignment/>
      <protection/>
    </xf>
    <xf numFmtId="165" fontId="42" fillId="0" borderId="12" xfId="45" applyNumberFormat="1" applyFont="1" applyBorder="1" applyAlignment="1">
      <alignment/>
    </xf>
    <xf numFmtId="0" fontId="5" fillId="0" borderId="15" xfId="57" applyFont="1" applyBorder="1" applyAlignment="1">
      <alignment vertical="center"/>
      <protection/>
    </xf>
    <xf numFmtId="0" fontId="5" fillId="0" borderId="17" xfId="57" applyFont="1" applyBorder="1" applyAlignment="1">
      <alignment wrapText="1"/>
      <protection/>
    </xf>
    <xf numFmtId="49" fontId="5" fillId="0" borderId="18" xfId="57" applyNumberFormat="1" applyFont="1" applyBorder="1" applyAlignment="1">
      <alignment horizontal="left" vertical="center" wrapText="1"/>
      <protection/>
    </xf>
    <xf numFmtId="49" fontId="42" fillId="33" borderId="19" xfId="45" applyNumberFormat="1" applyFont="1" applyFill="1" applyBorder="1" applyAlignment="1">
      <alignment/>
    </xf>
    <xf numFmtId="49" fontId="3" fillId="34" borderId="14" xfId="57" applyNumberFormat="1" applyFont="1" applyFill="1" applyBorder="1" applyAlignment="1">
      <alignment horizontal="center"/>
      <protection/>
    </xf>
    <xf numFmtId="49" fontId="5" fillId="0" borderId="16" xfId="57" applyNumberFormat="1" applyFont="1" applyBorder="1" applyAlignment="1">
      <alignment horizontal="left" vertical="center"/>
      <protection/>
    </xf>
    <xf numFmtId="49" fontId="3" fillId="34" borderId="20" xfId="57" applyNumberFormat="1" applyFont="1" applyFill="1" applyBorder="1" applyAlignment="1">
      <alignment horizontal="center"/>
      <protection/>
    </xf>
    <xf numFmtId="49" fontId="5" fillId="0" borderId="21" xfId="57" applyNumberFormat="1" applyFont="1" applyBorder="1" applyAlignment="1">
      <alignment horizontal="left" vertical="center"/>
      <protection/>
    </xf>
    <xf numFmtId="164" fontId="7" fillId="0" borderId="22" xfId="57" applyNumberFormat="1" applyFont="1" applyBorder="1">
      <alignment/>
      <protection/>
    </xf>
    <xf numFmtId="0" fontId="4" fillId="0" borderId="0" xfId="57" applyFont="1" applyAlignment="1">
      <alignment horizontal="center"/>
      <protection/>
    </xf>
    <xf numFmtId="0" fontId="4" fillId="34" borderId="23" xfId="57" applyFont="1" applyFill="1" applyBorder="1" applyAlignment="1">
      <alignment horizontal="center"/>
      <protection/>
    </xf>
    <xf numFmtId="0" fontId="4" fillId="34" borderId="24" xfId="57" applyFont="1" applyFill="1" applyBorder="1" applyAlignment="1">
      <alignment horizontal="center"/>
      <protection/>
    </xf>
    <xf numFmtId="164" fontId="4" fillId="34" borderId="25" xfId="57" applyNumberFormat="1" applyFont="1" applyFill="1" applyBorder="1" applyAlignment="1">
      <alignment horizontal="right"/>
      <protection/>
    </xf>
    <xf numFmtId="164" fontId="4" fillId="34" borderId="24" xfId="57" applyNumberFormat="1" applyFont="1" applyFill="1" applyBorder="1">
      <alignment/>
      <protection/>
    </xf>
    <xf numFmtId="0" fontId="4" fillId="0" borderId="0" xfId="57" applyFont="1">
      <alignment/>
      <protection/>
    </xf>
    <xf numFmtId="49" fontId="3" fillId="0" borderId="0" xfId="57" applyNumberFormat="1" applyFont="1" applyAlignment="1">
      <alignment horizontal="left"/>
      <protection/>
    </xf>
    <xf numFmtId="0" fontId="3" fillId="0" borderId="26" xfId="57" applyFont="1" applyBorder="1" applyAlignment="1">
      <alignment horizontal="left"/>
      <protection/>
    </xf>
    <xf numFmtId="0" fontId="8" fillId="0" borderId="0" xfId="57" applyFont="1" applyAlignment="1">
      <alignment horizontal="right"/>
      <protection/>
    </xf>
    <xf numFmtId="164" fontId="8" fillId="0" borderId="0" xfId="57" applyNumberFormat="1" applyFont="1" applyBorder="1" applyAlignment="1">
      <alignment horizontal="right" wrapText="1"/>
      <protection/>
    </xf>
    <xf numFmtId="0" fontId="3" fillId="0" borderId="0" xfId="57" applyFont="1" applyBorder="1" applyAlignment="1">
      <alignment wrapText="1"/>
      <protection/>
    </xf>
    <xf numFmtId="0" fontId="3" fillId="0" borderId="0" xfId="57" applyFont="1" applyBorder="1" applyAlignment="1">
      <alignment horizontal="center" wrapText="1"/>
      <protection/>
    </xf>
    <xf numFmtId="49" fontId="5" fillId="0" borderId="18" xfId="57" applyNumberFormat="1" applyFont="1" applyBorder="1" applyAlignment="1">
      <alignment horizontal="left" vertical="center"/>
      <protection/>
    </xf>
    <xf numFmtId="164" fontId="7" fillId="35" borderId="23" xfId="57" applyNumberFormat="1" applyFont="1" applyFill="1" applyBorder="1" applyAlignment="1">
      <alignment horizontal="right"/>
      <protection/>
    </xf>
    <xf numFmtId="164" fontId="7" fillId="35" borderId="25" xfId="57" applyNumberFormat="1" applyFont="1" applyFill="1" applyBorder="1" applyAlignment="1">
      <alignment horizontal="right"/>
      <protection/>
    </xf>
    <xf numFmtId="164" fontId="7" fillId="35" borderId="27" xfId="57" applyNumberFormat="1" applyFont="1" applyFill="1" applyBorder="1" applyAlignment="1">
      <alignment horizontal="right"/>
      <protection/>
    </xf>
    <xf numFmtId="49" fontId="3" fillId="0" borderId="0" xfId="57" applyNumberFormat="1" applyFont="1" applyAlignment="1">
      <alignment horizontal="left"/>
      <protection/>
    </xf>
    <xf numFmtId="165" fontId="43" fillId="0" borderId="28" xfId="45" applyNumberFormat="1" applyFont="1" applyBorder="1" applyAlignment="1">
      <alignment horizontal="center" vertical="center" wrapText="1"/>
    </xf>
    <xf numFmtId="165" fontId="42" fillId="0" borderId="29" xfId="45" applyNumberFormat="1" applyFont="1" applyBorder="1" applyAlignment="1">
      <alignment horizontal="center" vertical="center" wrapText="1"/>
    </xf>
    <xf numFmtId="165" fontId="42" fillId="0" borderId="30" xfId="45" applyNumberFormat="1" applyFont="1" applyBorder="1" applyAlignment="1">
      <alignment horizontal="center" vertical="center" wrapText="1"/>
    </xf>
    <xf numFmtId="164" fontId="5" fillId="36" borderId="31" xfId="57" applyNumberFormat="1" applyFont="1" applyFill="1" applyBorder="1" applyAlignment="1">
      <alignment horizontal="center"/>
      <protection/>
    </xf>
    <xf numFmtId="164" fontId="5" fillId="36" borderId="19" xfId="57" applyNumberFormat="1" applyFont="1" applyFill="1" applyBorder="1" applyAlignment="1">
      <alignment horizontal="center"/>
      <protection/>
    </xf>
    <xf numFmtId="164" fontId="5" fillId="36" borderId="18" xfId="57" applyNumberFormat="1" applyFont="1" applyFill="1" applyBorder="1" applyAlignment="1">
      <alignment horizontal="center"/>
      <protection/>
    </xf>
    <xf numFmtId="49" fontId="4" fillId="0" borderId="32" xfId="57" applyNumberFormat="1" applyFont="1" applyBorder="1" applyAlignment="1">
      <alignment horizontal="center" vertical="center"/>
      <protection/>
    </xf>
    <xf numFmtId="49" fontId="4" fillId="0" borderId="33" xfId="57" applyNumberFormat="1" applyFont="1" applyBorder="1" applyAlignment="1">
      <alignment horizontal="center" vertical="center"/>
      <protection/>
    </xf>
    <xf numFmtId="0" fontId="4" fillId="0" borderId="11" xfId="57" applyFont="1" applyBorder="1" applyAlignment="1">
      <alignment horizontal="center" vertical="center"/>
      <protection/>
    </xf>
    <xf numFmtId="0" fontId="4" fillId="0" borderId="34" xfId="57" applyFont="1" applyBorder="1" applyAlignment="1">
      <alignment horizontal="center" vertical="center"/>
      <protection/>
    </xf>
    <xf numFmtId="0" fontId="4" fillId="0" borderId="35" xfId="57" applyFont="1" applyBorder="1" applyAlignment="1">
      <alignment horizontal="center" wrapText="1"/>
      <protection/>
    </xf>
    <xf numFmtId="0" fontId="4" fillId="0" borderId="36" xfId="57" applyFont="1" applyBorder="1" applyAlignment="1">
      <alignment wrapText="1"/>
      <protection/>
    </xf>
    <xf numFmtId="0" fontId="4" fillId="0" borderId="37" xfId="57" applyFont="1" applyBorder="1" applyAlignment="1">
      <alignment horizontal="center" vertical="center" wrapText="1"/>
      <protection/>
    </xf>
    <xf numFmtId="0" fontId="4" fillId="0" borderId="38" xfId="57" applyFont="1" applyBorder="1" applyAlignment="1">
      <alignment horizontal="center" vertical="center" wrapText="1"/>
      <protection/>
    </xf>
    <xf numFmtId="0" fontId="3" fillId="0" borderId="0" xfId="57" applyFont="1" applyAlignment="1">
      <alignment horizontal="left" wrapText="1"/>
      <protection/>
    </xf>
    <xf numFmtId="49" fontId="4" fillId="0" borderId="39" xfId="57" applyNumberFormat="1" applyFont="1" applyBorder="1" applyAlignment="1">
      <alignment horizontal="center" vertical="center"/>
      <protection/>
    </xf>
    <xf numFmtId="49" fontId="4" fillId="0" borderId="40" xfId="57" applyNumberFormat="1" applyFont="1" applyBorder="1" applyAlignment="1">
      <alignment horizontal="center" vertical="center"/>
      <protection/>
    </xf>
    <xf numFmtId="0" fontId="4" fillId="0" borderId="41" xfId="57" applyFont="1" applyBorder="1" applyAlignment="1">
      <alignment horizontal="center" vertical="center"/>
      <protection/>
    </xf>
    <xf numFmtId="0" fontId="4" fillId="0" borderId="42" xfId="57" applyFont="1" applyBorder="1" applyAlignment="1">
      <alignment horizontal="center" vertical="center"/>
      <protection/>
    </xf>
    <xf numFmtId="0" fontId="4" fillId="0" borderId="43" xfId="57" applyFont="1" applyBorder="1" applyAlignment="1">
      <alignment horizontal="center" vertical="center" wrapText="1"/>
      <protection/>
    </xf>
    <xf numFmtId="0" fontId="4" fillId="0" borderId="44" xfId="57" applyFont="1" applyBorder="1" applyAlignment="1">
      <alignment vertical="center" wrapText="1"/>
      <protection/>
    </xf>
    <xf numFmtId="0" fontId="4" fillId="0" borderId="39" xfId="57" applyFont="1" applyBorder="1" applyAlignment="1">
      <alignment horizontal="center" vertical="center" wrapText="1"/>
      <protection/>
    </xf>
    <xf numFmtId="0" fontId="4" fillId="0" borderId="40" xfId="57" applyFont="1" applyBorder="1" applyAlignment="1">
      <alignment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177"/>
  <sheetViews>
    <sheetView tabSelected="1" view="pageLayout" zoomScaleSheetLayoutView="100" workbookViewId="0" topLeftCell="A1">
      <selection activeCell="C40" sqref="C40"/>
    </sheetView>
  </sheetViews>
  <sheetFormatPr defaultColWidth="13.57421875" defaultRowHeight="15"/>
  <cols>
    <col min="1" max="1" width="6.421875" style="2" customWidth="1"/>
    <col min="2" max="2" width="34.421875" style="1" customWidth="1"/>
    <col min="3" max="3" width="14.28125" style="1" customWidth="1"/>
    <col min="4" max="4" width="16.28125" style="3" customWidth="1"/>
    <col min="5" max="5" width="16.28125" style="1" customWidth="1"/>
    <col min="6" max="16384" width="13.57421875" style="1" customWidth="1"/>
  </cols>
  <sheetData>
    <row r="4" spans="1:5" ht="15">
      <c r="A4" s="53" t="s">
        <v>0</v>
      </c>
      <c r="B4" s="53"/>
      <c r="C4" s="53"/>
      <c r="D4" s="53"/>
      <c r="E4" s="53"/>
    </row>
    <row r="5" ht="9" customHeight="1" thickBot="1"/>
    <row r="6" spans="1:5" ht="15" customHeight="1">
      <c r="A6" s="54" t="s">
        <v>1</v>
      </c>
      <c r="B6" s="56" t="s">
        <v>2</v>
      </c>
      <c r="C6" s="58" t="s">
        <v>3</v>
      </c>
      <c r="D6" s="58" t="s">
        <v>4</v>
      </c>
      <c r="E6" s="60" t="s">
        <v>5</v>
      </c>
    </row>
    <row r="7" spans="1:5" ht="19.5" customHeight="1" thickBot="1">
      <c r="A7" s="55"/>
      <c r="B7" s="57"/>
      <c r="C7" s="59"/>
      <c r="D7" s="59"/>
      <c r="E7" s="61"/>
    </row>
    <row r="8" spans="1:5" ht="14.25" customHeight="1">
      <c r="A8" s="4" t="s">
        <v>6</v>
      </c>
      <c r="B8" s="5" t="s">
        <v>7</v>
      </c>
      <c r="C8" s="12">
        <v>35547</v>
      </c>
      <c r="D8" s="6">
        <v>146589</v>
      </c>
      <c r="E8" s="7">
        <f>D8-C8</f>
        <v>111042</v>
      </c>
    </row>
    <row r="9" spans="1:5" ht="14.25" customHeight="1">
      <c r="A9" s="8" t="s">
        <v>8</v>
      </c>
      <c r="B9" s="9" t="s">
        <v>9</v>
      </c>
      <c r="C9" s="12">
        <v>110</v>
      </c>
      <c r="D9" s="10">
        <v>107</v>
      </c>
      <c r="E9" s="11">
        <f>(D9-C9)*55972</f>
        <v>-167916</v>
      </c>
    </row>
    <row r="10" spans="1:5" ht="14.25" customHeight="1">
      <c r="A10" s="8" t="s">
        <v>10</v>
      </c>
      <c r="B10" s="9" t="s">
        <v>11</v>
      </c>
      <c r="C10" s="12">
        <v>629769</v>
      </c>
      <c r="D10" s="12">
        <v>631583</v>
      </c>
      <c r="E10" s="11">
        <f aca="true" t="shared" si="0" ref="E10:E32">D10-C10</f>
        <v>1814</v>
      </c>
    </row>
    <row r="11" spans="1:5" ht="14.25" customHeight="1">
      <c r="A11" s="8" t="s">
        <v>12</v>
      </c>
      <c r="B11" s="9" t="s">
        <v>13</v>
      </c>
      <c r="C11" s="12">
        <v>533617</v>
      </c>
      <c r="D11" s="12">
        <v>523099</v>
      </c>
      <c r="E11" s="11">
        <f t="shared" si="0"/>
        <v>-10518</v>
      </c>
    </row>
    <row r="12" spans="1:5" ht="14.25" customHeight="1">
      <c r="A12" s="8" t="s">
        <v>14</v>
      </c>
      <c r="B12" s="13" t="s">
        <v>15</v>
      </c>
      <c r="C12" s="12">
        <v>71</v>
      </c>
      <c r="D12" s="10">
        <v>71</v>
      </c>
      <c r="E12" s="11">
        <v>-6977</v>
      </c>
    </row>
    <row r="13" spans="1:5" ht="14.25" customHeight="1">
      <c r="A13" s="8" t="s">
        <v>16</v>
      </c>
      <c r="B13" s="9" t="s">
        <v>17</v>
      </c>
      <c r="C13" s="12">
        <v>11</v>
      </c>
      <c r="D13" s="10">
        <v>11</v>
      </c>
      <c r="E13" s="11">
        <f>(D13-C13)*62739</f>
        <v>0</v>
      </c>
    </row>
    <row r="14" spans="1:5" ht="14.25" customHeight="1">
      <c r="A14" s="8" t="s">
        <v>18</v>
      </c>
      <c r="B14" s="9" t="s">
        <v>19</v>
      </c>
      <c r="C14" s="12">
        <v>45590</v>
      </c>
      <c r="D14" s="12">
        <v>36735</v>
      </c>
      <c r="E14" s="11">
        <f t="shared" si="0"/>
        <v>-8855</v>
      </c>
    </row>
    <row r="15" spans="1:5" ht="14.25" customHeight="1">
      <c r="A15" s="8" t="s">
        <v>20</v>
      </c>
      <c r="B15" s="9" t="s">
        <v>21</v>
      </c>
      <c r="C15" s="12">
        <v>148</v>
      </c>
      <c r="D15" s="10">
        <v>145</v>
      </c>
      <c r="E15" s="11">
        <v>-29175</v>
      </c>
    </row>
    <row r="16" spans="1:5" ht="14.25" customHeight="1">
      <c r="A16" s="8" t="s">
        <v>22</v>
      </c>
      <c r="B16" s="14" t="s">
        <v>23</v>
      </c>
      <c r="C16" s="12">
        <v>39900</v>
      </c>
      <c r="D16" s="12">
        <v>39092</v>
      </c>
      <c r="E16" s="11">
        <f t="shared" si="0"/>
        <v>-808</v>
      </c>
    </row>
    <row r="17" spans="1:5" ht="14.25" customHeight="1">
      <c r="A17" s="8" t="s">
        <v>24</v>
      </c>
      <c r="B17" s="15" t="s">
        <v>25</v>
      </c>
      <c r="C17" s="12">
        <v>32708</v>
      </c>
      <c r="D17" s="16"/>
      <c r="E17" s="11">
        <f t="shared" si="0"/>
        <v>-32708</v>
      </c>
    </row>
    <row r="18" spans="1:5" ht="14.25" customHeight="1">
      <c r="A18" s="8" t="s">
        <v>26</v>
      </c>
      <c r="B18" s="9" t="s">
        <v>27</v>
      </c>
      <c r="C18" s="12">
        <v>1474391</v>
      </c>
      <c r="D18" s="12">
        <v>1530958</v>
      </c>
      <c r="E18" s="11">
        <f t="shared" si="0"/>
        <v>56567</v>
      </c>
    </row>
    <row r="19" spans="1:5" ht="14.25" customHeight="1">
      <c r="A19" s="8" t="s">
        <v>28</v>
      </c>
      <c r="B19" s="9" t="s">
        <v>29</v>
      </c>
      <c r="C19" s="42" t="s">
        <v>30</v>
      </c>
      <c r="D19" s="43"/>
      <c r="E19" s="44"/>
    </row>
    <row r="20" spans="1:5" ht="14.25" customHeight="1">
      <c r="A20" s="8" t="s">
        <v>31</v>
      </c>
      <c r="B20" s="9" t="s">
        <v>32</v>
      </c>
      <c r="C20" s="12">
        <v>139274</v>
      </c>
      <c r="D20" s="12">
        <v>134844</v>
      </c>
      <c r="E20" s="11">
        <f t="shared" si="0"/>
        <v>-4430</v>
      </c>
    </row>
    <row r="21" spans="1:5" ht="14.25" customHeight="1">
      <c r="A21" s="8" t="s">
        <v>33</v>
      </c>
      <c r="B21" s="9" t="s">
        <v>34</v>
      </c>
      <c r="C21" s="12">
        <v>814871</v>
      </c>
      <c r="D21" s="12">
        <v>810140</v>
      </c>
      <c r="E21" s="11">
        <f t="shared" si="0"/>
        <v>-4731</v>
      </c>
    </row>
    <row r="22" spans="1:5" ht="14.25" customHeight="1">
      <c r="A22" s="8" t="s">
        <v>35</v>
      </c>
      <c r="B22" s="9" t="s">
        <v>36</v>
      </c>
      <c r="C22" s="42" t="s">
        <v>30</v>
      </c>
      <c r="D22" s="43"/>
      <c r="E22" s="44"/>
    </row>
    <row r="23" spans="1:5" ht="14.25" customHeight="1">
      <c r="A23" s="8" t="s">
        <v>37</v>
      </c>
      <c r="B23" s="9" t="s">
        <v>38</v>
      </c>
      <c r="C23" s="12">
        <v>324802</v>
      </c>
      <c r="D23" s="12">
        <v>192088</v>
      </c>
      <c r="E23" s="11">
        <f t="shared" si="0"/>
        <v>-132714</v>
      </c>
    </row>
    <row r="24" spans="1:5" ht="14.25" customHeight="1">
      <c r="A24" s="8" t="s">
        <v>39</v>
      </c>
      <c r="B24" s="9" t="s">
        <v>40</v>
      </c>
      <c r="C24" s="12">
        <v>1173694</v>
      </c>
      <c r="D24" s="12">
        <v>1136207</v>
      </c>
      <c r="E24" s="11">
        <f t="shared" si="0"/>
        <v>-37487</v>
      </c>
    </row>
    <row r="25" spans="1:5" ht="14.25" customHeight="1">
      <c r="A25" s="8" t="s">
        <v>41</v>
      </c>
      <c r="B25" s="9" t="s">
        <v>42</v>
      </c>
      <c r="C25" s="12">
        <v>112198</v>
      </c>
      <c r="D25" s="12">
        <v>110961</v>
      </c>
      <c r="E25" s="11">
        <f t="shared" si="0"/>
        <v>-1237</v>
      </c>
    </row>
    <row r="26" spans="1:5" ht="14.25" customHeight="1">
      <c r="A26" s="8" t="s">
        <v>43</v>
      </c>
      <c r="B26" s="9" t="s">
        <v>44</v>
      </c>
      <c r="C26" s="12">
        <v>50547</v>
      </c>
      <c r="D26" s="12">
        <v>53544</v>
      </c>
      <c r="E26" s="11">
        <f t="shared" si="0"/>
        <v>2997</v>
      </c>
    </row>
    <row r="27" spans="1:5" ht="14.25" customHeight="1">
      <c r="A27" s="8" t="s">
        <v>45</v>
      </c>
      <c r="B27" s="9" t="s">
        <v>46</v>
      </c>
      <c r="C27" s="12">
        <v>717885</v>
      </c>
      <c r="D27" s="12">
        <v>739859</v>
      </c>
      <c r="E27" s="11">
        <f t="shared" si="0"/>
        <v>21974</v>
      </c>
    </row>
    <row r="28" spans="1:5" ht="14.25" customHeight="1">
      <c r="A28" s="8" t="s">
        <v>47</v>
      </c>
      <c r="B28" s="9" t="s">
        <v>48</v>
      </c>
      <c r="C28" s="12">
        <v>109045</v>
      </c>
      <c r="D28" s="12">
        <v>132631</v>
      </c>
      <c r="E28" s="11">
        <f t="shared" si="0"/>
        <v>23586</v>
      </c>
    </row>
    <row r="29" spans="1:5" ht="14.25" customHeight="1">
      <c r="A29" s="8" t="s">
        <v>49</v>
      </c>
      <c r="B29" s="15" t="s">
        <v>50</v>
      </c>
      <c r="C29" s="12">
        <v>581149</v>
      </c>
      <c r="D29" s="12">
        <v>510016</v>
      </c>
      <c r="E29" s="11">
        <f t="shared" si="0"/>
        <v>-71133</v>
      </c>
    </row>
    <row r="30" spans="1:5" ht="14.25" customHeight="1">
      <c r="A30" s="8" t="s">
        <v>51</v>
      </c>
      <c r="B30" s="15" t="s">
        <v>52</v>
      </c>
      <c r="C30" s="42" t="s">
        <v>30</v>
      </c>
      <c r="D30" s="43"/>
      <c r="E30" s="44"/>
    </row>
    <row r="31" spans="1:5" ht="14.25" customHeight="1">
      <c r="A31" s="17"/>
      <c r="B31" s="18" t="s">
        <v>53</v>
      </c>
      <c r="C31" s="12">
        <v>-550165</v>
      </c>
      <c r="D31" s="12">
        <v>-550165</v>
      </c>
      <c r="E31" s="11">
        <f t="shared" si="0"/>
        <v>0</v>
      </c>
    </row>
    <row r="32" spans="1:5" ht="14.25" customHeight="1" thickBot="1">
      <c r="A32" s="19"/>
      <c r="B32" s="20" t="s">
        <v>54</v>
      </c>
      <c r="C32" s="12">
        <v>-78802</v>
      </c>
      <c r="D32" s="12">
        <v>-78802</v>
      </c>
      <c r="E32" s="11">
        <f t="shared" si="0"/>
        <v>0</v>
      </c>
    </row>
    <row r="33" spans="1:5" s="22" customFormat="1" ht="15.75" customHeight="1" thickBot="1">
      <c r="A33" s="35" t="s">
        <v>55</v>
      </c>
      <c r="B33" s="36"/>
      <c r="C33" s="36"/>
      <c r="D33" s="37"/>
      <c r="E33" s="21">
        <f>SUM(E8:E31)</f>
        <v>-290709</v>
      </c>
    </row>
    <row r="34" spans="1:5" s="22" customFormat="1" ht="8.25" customHeight="1" thickBot="1">
      <c r="A34" s="23"/>
      <c r="B34" s="24"/>
      <c r="C34" s="25"/>
      <c r="D34" s="25"/>
      <c r="E34" s="26"/>
    </row>
    <row r="35" spans="1:5" ht="18" customHeight="1">
      <c r="A35" s="45" t="s">
        <v>1</v>
      </c>
      <c r="B35" s="47" t="s">
        <v>56</v>
      </c>
      <c r="C35" s="49" t="s">
        <v>57</v>
      </c>
      <c r="D35" s="49" t="s">
        <v>4</v>
      </c>
      <c r="E35" s="51" t="s">
        <v>5</v>
      </c>
    </row>
    <row r="36" spans="1:5" ht="14.25" customHeight="1" thickBot="1">
      <c r="A36" s="46"/>
      <c r="B36" s="48"/>
      <c r="C36" s="50"/>
      <c r="D36" s="50"/>
      <c r="E36" s="52"/>
    </row>
    <row r="37" spans="1:5" ht="14.25" customHeight="1">
      <c r="A37" s="8" t="s">
        <v>58</v>
      </c>
      <c r="B37" s="15" t="s">
        <v>59</v>
      </c>
      <c r="C37" s="12">
        <v>23674</v>
      </c>
      <c r="D37" s="39" t="s">
        <v>73</v>
      </c>
      <c r="E37" s="12" t="e">
        <f>D37-C37</f>
        <v>#VALUE!</v>
      </c>
    </row>
    <row r="38" spans="1:5" ht="14.25" customHeight="1">
      <c r="A38" s="8" t="s">
        <v>60</v>
      </c>
      <c r="B38" s="15" t="s">
        <v>61</v>
      </c>
      <c r="C38" s="12">
        <v>715617</v>
      </c>
      <c r="D38" s="40"/>
      <c r="E38" s="12">
        <f>D38-C38</f>
        <v>-715617</v>
      </c>
    </row>
    <row r="39" spans="1:5" ht="14.25" customHeight="1">
      <c r="A39" s="8" t="s">
        <v>62</v>
      </c>
      <c r="B39" s="34" t="s">
        <v>63</v>
      </c>
      <c r="C39" s="12">
        <v>464962</v>
      </c>
      <c r="D39" s="40"/>
      <c r="E39" s="12">
        <f>D39-C39</f>
        <v>-464962</v>
      </c>
    </row>
    <row r="40" spans="1:5" ht="14.25" customHeight="1">
      <c r="A40" s="8" t="s">
        <v>64</v>
      </c>
      <c r="B40" s="15" t="s">
        <v>65</v>
      </c>
      <c r="C40" s="12">
        <v>14869</v>
      </c>
      <c r="D40" s="40"/>
      <c r="E40" s="12">
        <f>D40-C40</f>
        <v>-14869</v>
      </c>
    </row>
    <row r="41" spans="1:5" ht="14.25" customHeight="1">
      <c r="A41" s="8" t="s">
        <v>66</v>
      </c>
      <c r="B41" s="15" t="s">
        <v>67</v>
      </c>
      <c r="C41" s="12">
        <v>131555</v>
      </c>
      <c r="D41" s="40"/>
      <c r="E41" s="12">
        <f>D41-C41</f>
        <v>-131555</v>
      </c>
    </row>
    <row r="42" spans="1:5" ht="14.25" customHeight="1" thickBot="1">
      <c r="A42" s="8" t="s">
        <v>68</v>
      </c>
      <c r="B42" s="15" t="s">
        <v>69</v>
      </c>
      <c r="C42" s="12">
        <v>108800</v>
      </c>
      <c r="D42" s="41"/>
      <c r="E42" s="12">
        <f>D42-C42</f>
        <v>-108800</v>
      </c>
    </row>
    <row r="43" spans="1:5" s="27" customFormat="1" ht="15.75" customHeight="1" thickBot="1">
      <c r="A43" s="35" t="s">
        <v>70</v>
      </c>
      <c r="B43" s="36"/>
      <c r="C43" s="36"/>
      <c r="D43" s="37"/>
      <c r="E43" s="12" t="e">
        <f>SUM(E37:E42)</f>
        <v>#VALUE!</v>
      </c>
    </row>
    <row r="44" spans="1:5" ht="15">
      <c r="A44" s="28" t="s">
        <v>30</v>
      </c>
      <c r="B44" s="29"/>
      <c r="C44" s="29"/>
      <c r="D44" s="29"/>
      <c r="E44" s="29"/>
    </row>
    <row r="45" spans="4:5" ht="18">
      <c r="D45" s="30" t="s">
        <v>71</v>
      </c>
      <c r="E45" s="31" t="e">
        <f>E33+E43</f>
        <v>#VALUE!</v>
      </c>
    </row>
    <row r="46" spans="4:5" ht="15">
      <c r="D46" s="1"/>
      <c r="E46" s="32"/>
    </row>
    <row r="47" spans="4:5" ht="15">
      <c r="D47" s="1"/>
      <c r="E47" s="33"/>
    </row>
    <row r="48" spans="4:5" ht="15">
      <c r="D48" s="1"/>
      <c r="E48" s="32"/>
    </row>
    <row r="49" spans="1:5" ht="15">
      <c r="A49" s="38" t="s">
        <v>72</v>
      </c>
      <c r="B49" s="38"/>
      <c r="C49" s="38"/>
      <c r="D49" s="38"/>
      <c r="E49" s="38"/>
    </row>
    <row r="50" spans="4:5" ht="15">
      <c r="D50" s="1"/>
      <c r="E50" s="32"/>
    </row>
    <row r="51" spans="4:5" ht="15">
      <c r="D51" s="1"/>
      <c r="E51" s="33"/>
    </row>
    <row r="52" spans="4:5" ht="15">
      <c r="D52" s="1"/>
      <c r="E52" s="32"/>
    </row>
    <row r="53" spans="4:5" ht="15">
      <c r="D53" s="1"/>
      <c r="E53" s="33"/>
    </row>
    <row r="54" spans="4:5" ht="15">
      <c r="D54" s="1"/>
      <c r="E54" s="32"/>
    </row>
    <row r="55" spans="4:5" ht="15">
      <c r="D55" s="1"/>
      <c r="E55" s="33"/>
    </row>
    <row r="56" spans="4:5" ht="15">
      <c r="D56" s="1"/>
      <c r="E56" s="32"/>
    </row>
    <row r="57" spans="4:5" ht="15">
      <c r="D57" s="1"/>
      <c r="E57" s="33"/>
    </row>
    <row r="58" spans="4:5" ht="15">
      <c r="D58" s="1"/>
      <c r="E58" s="32"/>
    </row>
    <row r="59" spans="4:5" ht="15">
      <c r="D59" s="1"/>
      <c r="E59" s="33"/>
    </row>
    <row r="60" spans="4:5" ht="15">
      <c r="D60" s="1"/>
      <c r="E60" s="32"/>
    </row>
    <row r="61" spans="4:5" ht="15">
      <c r="D61" s="1"/>
      <c r="E61" s="33"/>
    </row>
    <row r="62" spans="4:5" ht="15">
      <c r="D62" s="1"/>
      <c r="E62" s="32"/>
    </row>
    <row r="63" spans="4:5" ht="15">
      <c r="D63" s="1"/>
      <c r="E63" s="33"/>
    </row>
    <row r="64" spans="4:5" ht="15">
      <c r="D64" s="1"/>
      <c r="E64" s="32"/>
    </row>
    <row r="65" spans="4:5" ht="15">
      <c r="D65" s="1"/>
      <c r="E65" s="33"/>
    </row>
    <row r="66" spans="4:5" ht="15">
      <c r="D66" s="1"/>
      <c r="E66" s="32"/>
    </row>
    <row r="67" spans="4:5" ht="15">
      <c r="D67" s="1"/>
      <c r="E67" s="33"/>
    </row>
    <row r="68" spans="4:5" ht="15">
      <c r="D68" s="1"/>
      <c r="E68" s="32"/>
    </row>
    <row r="69" spans="4:5" ht="15">
      <c r="D69" s="1"/>
      <c r="E69" s="33"/>
    </row>
    <row r="70" spans="4:5" ht="15">
      <c r="D70" s="1"/>
      <c r="E70" s="32"/>
    </row>
    <row r="71" spans="4:5" ht="15">
      <c r="D71" s="1"/>
      <c r="E71" s="33"/>
    </row>
    <row r="72" spans="4:5" ht="15">
      <c r="D72" s="1"/>
      <c r="E72" s="32"/>
    </row>
    <row r="73" spans="4:5" ht="15">
      <c r="D73" s="1"/>
      <c r="E73" s="33"/>
    </row>
    <row r="74" spans="4:5" ht="15">
      <c r="D74" s="1"/>
      <c r="E74" s="32"/>
    </row>
    <row r="75" spans="4:5" ht="15">
      <c r="D75" s="1"/>
      <c r="E75" s="33"/>
    </row>
    <row r="76" spans="4:5" ht="15">
      <c r="D76" s="1"/>
      <c r="E76" s="32"/>
    </row>
    <row r="77" spans="4:5" ht="15">
      <c r="D77" s="1"/>
      <c r="E77" s="33"/>
    </row>
    <row r="78" spans="4:5" ht="15">
      <c r="D78" s="1"/>
      <c r="E78" s="32"/>
    </row>
    <row r="79" spans="4:5" ht="15">
      <c r="D79" s="1"/>
      <c r="E79" s="33"/>
    </row>
    <row r="80" spans="4:5" ht="15">
      <c r="D80" s="1"/>
      <c r="E80" s="32"/>
    </row>
    <row r="81" spans="4:5" ht="15">
      <c r="D81" s="1"/>
      <c r="E81" s="33"/>
    </row>
    <row r="82" spans="4:5" ht="15">
      <c r="D82" s="1"/>
      <c r="E82" s="32"/>
    </row>
    <row r="83" spans="4:5" ht="15">
      <c r="D83" s="1"/>
      <c r="E83" s="33"/>
    </row>
    <row r="84" spans="4:5" ht="15">
      <c r="D84" s="1"/>
      <c r="E84" s="32"/>
    </row>
    <row r="85" spans="4:5" ht="15">
      <c r="D85" s="1"/>
      <c r="E85" s="33"/>
    </row>
    <row r="86" spans="4:5" ht="15">
      <c r="D86" s="1"/>
      <c r="E86" s="32"/>
    </row>
    <row r="87" spans="4:5" ht="15">
      <c r="D87" s="1"/>
      <c r="E87" s="33"/>
    </row>
    <row r="88" spans="4:5" ht="15">
      <c r="D88" s="1"/>
      <c r="E88" s="32"/>
    </row>
    <row r="89" spans="4:5" ht="15">
      <c r="D89" s="1"/>
      <c r="E89" s="33"/>
    </row>
    <row r="90" spans="4:5" ht="15">
      <c r="D90" s="1"/>
      <c r="E90" s="32"/>
    </row>
    <row r="91" spans="4:5" ht="15">
      <c r="D91" s="1"/>
      <c r="E91" s="33"/>
    </row>
    <row r="92" spans="4:5" ht="15">
      <c r="D92" s="1"/>
      <c r="E92" s="32"/>
    </row>
    <row r="93" spans="4:5" ht="15">
      <c r="D93" s="1"/>
      <c r="E93" s="33"/>
    </row>
    <row r="94" spans="4:5" ht="15">
      <c r="D94" s="1"/>
      <c r="E94" s="32"/>
    </row>
    <row r="95" spans="4:5" ht="15">
      <c r="D95" s="1"/>
      <c r="E95" s="33"/>
    </row>
    <row r="96" spans="4:5" ht="15">
      <c r="D96" s="1"/>
      <c r="E96" s="32"/>
    </row>
    <row r="97" spans="4:5" ht="15">
      <c r="D97" s="1"/>
      <c r="E97" s="33"/>
    </row>
    <row r="98" spans="4:5" ht="15">
      <c r="D98" s="1"/>
      <c r="E98" s="32"/>
    </row>
    <row r="99" spans="4:5" ht="15">
      <c r="D99" s="1"/>
      <c r="E99" s="33"/>
    </row>
    <row r="100" spans="4:5" ht="15">
      <c r="D100" s="1"/>
      <c r="E100" s="32"/>
    </row>
    <row r="101" spans="4:5" ht="15">
      <c r="D101" s="1"/>
      <c r="E101" s="33"/>
    </row>
    <row r="102" spans="4:5" ht="15">
      <c r="D102" s="1"/>
      <c r="E102" s="32"/>
    </row>
    <row r="103" spans="4:5" ht="15">
      <c r="D103" s="1"/>
      <c r="E103" s="33"/>
    </row>
    <row r="104" spans="4:5" ht="15">
      <c r="D104" s="1"/>
      <c r="E104" s="32"/>
    </row>
    <row r="105" spans="4:5" ht="15">
      <c r="D105" s="1"/>
      <c r="E105" s="33"/>
    </row>
    <row r="106" spans="4:5" ht="15">
      <c r="D106" s="1"/>
      <c r="E106" s="32"/>
    </row>
    <row r="107" spans="4:5" ht="15">
      <c r="D107" s="1"/>
      <c r="E107" s="33"/>
    </row>
    <row r="108" spans="4:5" ht="15">
      <c r="D108" s="1"/>
      <c r="E108" s="32"/>
    </row>
    <row r="109" spans="4:5" ht="15">
      <c r="D109" s="1"/>
      <c r="E109" s="33"/>
    </row>
    <row r="110" spans="4:5" ht="15">
      <c r="D110" s="1"/>
      <c r="E110" s="32"/>
    </row>
    <row r="111" spans="4:5" ht="15">
      <c r="D111" s="1"/>
      <c r="E111" s="33"/>
    </row>
    <row r="112" spans="4:5" ht="15">
      <c r="D112" s="1"/>
      <c r="E112" s="32"/>
    </row>
    <row r="113" spans="4:5" ht="15">
      <c r="D113" s="1"/>
      <c r="E113" s="33"/>
    </row>
    <row r="114" spans="4:5" ht="15">
      <c r="D114" s="1"/>
      <c r="E114" s="32"/>
    </row>
    <row r="115" spans="4:5" ht="15">
      <c r="D115" s="1"/>
      <c r="E115" s="33"/>
    </row>
    <row r="116" spans="4:5" ht="15">
      <c r="D116" s="1"/>
      <c r="E116" s="32"/>
    </row>
    <row r="117" spans="4:5" ht="15">
      <c r="D117" s="1"/>
      <c r="E117" s="33"/>
    </row>
    <row r="118" spans="4:5" ht="15">
      <c r="D118" s="1"/>
      <c r="E118" s="32"/>
    </row>
    <row r="119" spans="4:5" ht="15">
      <c r="D119" s="1"/>
      <c r="E119" s="33"/>
    </row>
    <row r="120" spans="4:5" ht="15">
      <c r="D120" s="1"/>
      <c r="E120" s="32"/>
    </row>
    <row r="121" spans="4:5" ht="15">
      <c r="D121" s="1"/>
      <c r="E121" s="33"/>
    </row>
    <row r="122" spans="4:5" ht="15">
      <c r="D122" s="1"/>
      <c r="E122" s="32"/>
    </row>
    <row r="123" spans="4:5" ht="15">
      <c r="D123" s="1"/>
      <c r="E123" s="33"/>
    </row>
    <row r="124" spans="4:5" ht="15">
      <c r="D124" s="1"/>
      <c r="E124" s="32"/>
    </row>
    <row r="125" spans="4:5" ht="15">
      <c r="D125" s="1"/>
      <c r="E125" s="33"/>
    </row>
    <row r="126" spans="4:5" ht="15">
      <c r="D126" s="1"/>
      <c r="E126" s="32"/>
    </row>
    <row r="127" spans="4:5" ht="15">
      <c r="D127" s="1"/>
      <c r="E127" s="33"/>
    </row>
    <row r="128" spans="4:5" ht="15">
      <c r="D128" s="1"/>
      <c r="E128" s="32"/>
    </row>
    <row r="129" spans="4:5" ht="15">
      <c r="D129" s="1"/>
      <c r="E129" s="33"/>
    </row>
    <row r="130" spans="4:5" ht="15">
      <c r="D130" s="1"/>
      <c r="E130" s="32"/>
    </row>
    <row r="131" spans="4:5" ht="15">
      <c r="D131" s="1"/>
      <c r="E131" s="33"/>
    </row>
    <row r="132" spans="4:5" ht="15">
      <c r="D132" s="1"/>
      <c r="E132" s="32"/>
    </row>
    <row r="133" spans="4:5" ht="15">
      <c r="D133" s="1"/>
      <c r="E133" s="33"/>
    </row>
    <row r="134" spans="4:5" ht="15">
      <c r="D134" s="1"/>
      <c r="E134" s="32"/>
    </row>
    <row r="135" spans="4:5" ht="15">
      <c r="D135" s="1"/>
      <c r="E135" s="33"/>
    </row>
    <row r="136" spans="4:5" ht="15">
      <c r="D136" s="1"/>
      <c r="E136" s="32"/>
    </row>
    <row r="137" spans="4:5" ht="15">
      <c r="D137" s="1"/>
      <c r="E137" s="33"/>
    </row>
    <row r="138" spans="4:5" ht="15">
      <c r="D138" s="1"/>
      <c r="E138" s="32"/>
    </row>
    <row r="139" spans="4:5" ht="15">
      <c r="D139" s="1"/>
      <c r="E139" s="33"/>
    </row>
    <row r="140" spans="4:5" ht="15">
      <c r="D140" s="1"/>
      <c r="E140" s="32"/>
    </row>
    <row r="141" spans="4:5" ht="15">
      <c r="D141" s="1"/>
      <c r="E141" s="33"/>
    </row>
    <row r="142" spans="4:5" ht="15">
      <c r="D142" s="1"/>
      <c r="E142" s="32"/>
    </row>
    <row r="143" spans="4:5" ht="15">
      <c r="D143" s="1"/>
      <c r="E143" s="33"/>
    </row>
    <row r="144" spans="4:5" ht="15">
      <c r="D144" s="1"/>
      <c r="E144" s="32"/>
    </row>
    <row r="145" spans="4:5" ht="15">
      <c r="D145" s="1"/>
      <c r="E145" s="33"/>
    </row>
    <row r="146" spans="4:5" ht="15">
      <c r="D146" s="1"/>
      <c r="E146" s="32"/>
    </row>
    <row r="147" spans="4:5" ht="15">
      <c r="D147" s="1"/>
      <c r="E147" s="33"/>
    </row>
    <row r="148" spans="4:5" ht="15">
      <c r="D148" s="1"/>
      <c r="E148" s="32"/>
    </row>
    <row r="149" spans="4:5" ht="15">
      <c r="D149" s="1"/>
      <c r="E149" s="33"/>
    </row>
    <row r="150" spans="4:5" ht="15">
      <c r="D150" s="1"/>
      <c r="E150" s="32"/>
    </row>
    <row r="151" spans="4:5" ht="15">
      <c r="D151" s="1"/>
      <c r="E151" s="33"/>
    </row>
    <row r="152" spans="4:5" ht="15">
      <c r="D152" s="1"/>
      <c r="E152" s="32"/>
    </row>
    <row r="153" spans="4:5" ht="15">
      <c r="D153" s="1"/>
      <c r="E153" s="33"/>
    </row>
    <row r="154" spans="4:5" ht="15">
      <c r="D154" s="1"/>
      <c r="E154" s="32"/>
    </row>
    <row r="155" spans="4:5" ht="15">
      <c r="D155" s="1"/>
      <c r="E155" s="33"/>
    </row>
    <row r="156" spans="4:5" ht="15">
      <c r="D156" s="1"/>
      <c r="E156" s="32"/>
    </row>
    <row r="157" spans="4:5" ht="15">
      <c r="D157" s="1"/>
      <c r="E157" s="33"/>
    </row>
    <row r="158" spans="4:5" ht="15">
      <c r="D158" s="1"/>
      <c r="E158" s="32"/>
    </row>
    <row r="159" spans="4:5" ht="15">
      <c r="D159" s="1"/>
      <c r="E159" s="33"/>
    </row>
    <row r="160" spans="4:5" ht="15">
      <c r="D160" s="1"/>
      <c r="E160" s="32"/>
    </row>
    <row r="161" spans="4:5" ht="15">
      <c r="D161" s="1"/>
      <c r="E161" s="33"/>
    </row>
    <row r="162" spans="4:5" ht="15">
      <c r="D162" s="1"/>
      <c r="E162" s="32"/>
    </row>
    <row r="163" spans="4:5" ht="15">
      <c r="D163" s="1"/>
      <c r="E163" s="33"/>
    </row>
    <row r="164" spans="4:5" ht="15">
      <c r="D164" s="1"/>
      <c r="E164" s="32"/>
    </row>
    <row r="165" spans="4:5" ht="15">
      <c r="D165" s="1"/>
      <c r="E165" s="33"/>
    </row>
    <row r="166" spans="4:5" ht="15">
      <c r="D166" s="1"/>
      <c r="E166" s="32"/>
    </row>
    <row r="167" spans="4:5" ht="15">
      <c r="D167" s="1"/>
      <c r="E167" s="33"/>
    </row>
    <row r="168" spans="4:5" ht="15">
      <c r="D168" s="1"/>
      <c r="E168" s="32"/>
    </row>
    <row r="169" spans="4:5" ht="15">
      <c r="D169" s="1"/>
      <c r="E169" s="33"/>
    </row>
    <row r="170" spans="4:5" ht="15">
      <c r="D170" s="1"/>
      <c r="E170" s="32"/>
    </row>
    <row r="171" spans="4:5" ht="15">
      <c r="D171" s="1"/>
      <c r="E171" s="33"/>
    </row>
    <row r="172" spans="4:5" ht="15">
      <c r="D172" s="33"/>
      <c r="E172" s="33"/>
    </row>
    <row r="173" spans="4:5" ht="15">
      <c r="D173" s="33"/>
      <c r="E173" s="33"/>
    </row>
    <row r="174" spans="4:5" ht="15">
      <c r="D174" s="33"/>
      <c r="E174" s="33"/>
    </row>
    <row r="175" spans="4:5" ht="15">
      <c r="D175" s="33"/>
      <c r="E175" s="33"/>
    </row>
    <row r="176" spans="4:5" ht="15">
      <c r="D176" s="32"/>
      <c r="E176" s="32"/>
    </row>
    <row r="177" spans="4:5" ht="15">
      <c r="D177" s="33"/>
      <c r="E177" s="33"/>
    </row>
  </sheetData>
  <sheetProtection/>
  <mergeCells count="18">
    <mergeCell ref="A4:E4"/>
    <mergeCell ref="A6:A7"/>
    <mergeCell ref="B6:B7"/>
    <mergeCell ref="C6:C7"/>
    <mergeCell ref="D6:D7"/>
    <mergeCell ref="E6:E7"/>
    <mergeCell ref="A43:D43"/>
    <mergeCell ref="A49:E49"/>
    <mergeCell ref="D37:D42"/>
    <mergeCell ref="C19:E19"/>
    <mergeCell ref="C22:E22"/>
    <mergeCell ref="C30:E30"/>
    <mergeCell ref="A33:D33"/>
    <mergeCell ref="A35:A36"/>
    <mergeCell ref="B35:B36"/>
    <mergeCell ref="C35:C36"/>
    <mergeCell ref="D35:D36"/>
    <mergeCell ref="E35:E36"/>
  </mergeCells>
  <printOptions horizontalCentered="1"/>
  <pageMargins left="0.5" right="0.5" top="0.5" bottom="0" header="0.5" footer="0.25"/>
  <pageSetup horizontalDpi="360" verticalDpi="360" orientation="portrait" r:id="rId1"/>
  <headerFooter differentOddEven="1" alignWithMargins="0">
    <oddHeader>&amp;C&amp;"Arial,Bold"&amp;18 2013-2014 STATE AND FEDERAL TENTATIVE SUMMARY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Edenton-Chowan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ECS </cp:lastModifiedBy>
  <cp:lastPrinted>2013-02-25T16:37:10Z</cp:lastPrinted>
  <dcterms:created xsi:type="dcterms:W3CDTF">2013-02-25T16:15:04Z</dcterms:created>
  <dcterms:modified xsi:type="dcterms:W3CDTF">2013-02-26T13:37:25Z</dcterms:modified>
  <cp:category/>
  <cp:version/>
  <cp:contentType/>
  <cp:contentStatus/>
</cp:coreProperties>
</file>