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09-10 (Plan)" sheetId="1" r:id="rId1"/>
  </sheets>
  <definedNames/>
  <calcPr fullCalcOnLoad="1"/>
</workbook>
</file>

<file path=xl/sharedStrings.xml><?xml version="1.0" encoding="utf-8"?>
<sst xmlns="http://schemas.openxmlformats.org/spreadsheetml/2006/main" count="97" uniqueCount="84">
  <si>
    <t>PRC</t>
  </si>
  <si>
    <t>STATE PRC NAME</t>
  </si>
  <si>
    <t>DOLLARS</t>
  </si>
  <si>
    <t>2008-09 Initial</t>
  </si>
  <si>
    <t>2009-10 Plan</t>
  </si>
  <si>
    <t>DIFF</t>
  </si>
  <si>
    <t>000</t>
  </si>
  <si>
    <t>Textbooks</t>
  </si>
  <si>
    <t xml:space="preserve"> </t>
  </si>
  <si>
    <t>001</t>
  </si>
  <si>
    <t>Classroom Teachers</t>
  </si>
  <si>
    <t>002</t>
  </si>
  <si>
    <t>Central Office</t>
  </si>
  <si>
    <t>003</t>
  </si>
  <si>
    <t>Non-Instructional Support</t>
  </si>
  <si>
    <t>005</t>
  </si>
  <si>
    <t>School Building Administration (MOE)</t>
  </si>
  <si>
    <t>007</t>
  </si>
  <si>
    <t>Instructional support</t>
  </si>
  <si>
    <t>012</t>
  </si>
  <si>
    <t>Driver Training</t>
  </si>
  <si>
    <t xml:space="preserve">   </t>
  </si>
  <si>
    <t>013</t>
  </si>
  <si>
    <t>Voc Ed (MOE)</t>
  </si>
  <si>
    <t>014</t>
  </si>
  <si>
    <t>Voc Ed Program Support</t>
  </si>
  <si>
    <t>015</t>
  </si>
  <si>
    <t xml:space="preserve">*School Technology </t>
  </si>
  <si>
    <t>019</t>
  </si>
  <si>
    <t>Small County Supplemental</t>
  </si>
  <si>
    <t>022</t>
  </si>
  <si>
    <t>Mentor Pay</t>
  </si>
  <si>
    <t>024</t>
  </si>
  <si>
    <t>DSSF</t>
  </si>
  <si>
    <t>TBA</t>
  </si>
  <si>
    <t>027</t>
  </si>
  <si>
    <t>Teacher Assistants</t>
  </si>
  <si>
    <t>028</t>
  </si>
  <si>
    <t>Staff Development</t>
  </si>
  <si>
    <t>031</t>
  </si>
  <si>
    <t>Low Wealth Supplemental</t>
  </si>
  <si>
    <t>032</t>
  </si>
  <si>
    <t>Children With Disabilities</t>
  </si>
  <si>
    <t>034</t>
  </si>
  <si>
    <t>Academically Gifted</t>
  </si>
  <si>
    <t>054</t>
  </si>
  <si>
    <t>Limited English</t>
  </si>
  <si>
    <t>061</t>
  </si>
  <si>
    <t>Classroom Materials</t>
  </si>
  <si>
    <t>069</t>
  </si>
  <si>
    <t>At Risk Student Services</t>
  </si>
  <si>
    <t>072</t>
  </si>
  <si>
    <t>Improving Student Accountability</t>
  </si>
  <si>
    <t>TOTAL DIFFERENCE</t>
  </si>
  <si>
    <t>FEDERAL PRC NAME</t>
  </si>
  <si>
    <t>2004-2005</t>
  </si>
  <si>
    <t>2005-2006</t>
  </si>
  <si>
    <t>2006-2007</t>
  </si>
  <si>
    <t>2007-2008</t>
  </si>
  <si>
    <t>017</t>
  </si>
  <si>
    <t>Career Technical Education</t>
  </si>
  <si>
    <t>044</t>
  </si>
  <si>
    <t>IDEA VI-B Capacity Building</t>
  </si>
  <si>
    <t>048</t>
  </si>
  <si>
    <t>Safe &amp; Drug Free</t>
  </si>
  <si>
    <t>049</t>
  </si>
  <si>
    <t>IDEA VI-B, Preschool Handicapped</t>
  </si>
  <si>
    <t>050</t>
  </si>
  <si>
    <t>Title I</t>
  </si>
  <si>
    <t>059</t>
  </si>
  <si>
    <t>Title V - Innovative Program Strategies</t>
  </si>
  <si>
    <t>060</t>
  </si>
  <si>
    <t>IDEA VI-B Handicapped</t>
  </si>
  <si>
    <t>070</t>
  </si>
  <si>
    <t>IDEA VI-B Special Needs</t>
  </si>
  <si>
    <t>New funding source for 2008-2009</t>
  </si>
  <si>
    <t>Improving Teacher Quality</t>
  </si>
  <si>
    <t>Language Acquisition</t>
  </si>
  <si>
    <t>Educational Technology</t>
  </si>
  <si>
    <t>Language Acquisition - Significant Increase</t>
  </si>
  <si>
    <t>TOTAL</t>
  </si>
  <si>
    <t>Bold: Estimate of Position allotment difference in dollars</t>
  </si>
  <si>
    <r>
      <t>POSITIONS/</t>
    </r>
    <r>
      <rPr>
        <b/>
        <i/>
        <sz val="11"/>
        <rFont val="Arial"/>
        <family val="2"/>
      </rPr>
      <t>MOE</t>
    </r>
  </si>
  <si>
    <t>*School Technology (PRC 015) allotment will increase throughout year as funds are allocated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</si>
</sst>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;\(0.00\)"/>
    <numFmt numFmtId="166" formatCode="0_);\(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4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5" xfId="0" applyFont="1" applyBorder="1" applyAlignment="1">
      <alignment/>
    </xf>
    <xf numFmtId="3" fontId="24" fillId="0" borderId="13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7" fontId="24" fillId="0" borderId="17" xfId="0" applyNumberFormat="1" applyFont="1" applyBorder="1" applyAlignment="1">
      <alignment/>
    </xf>
    <xf numFmtId="49" fontId="24" fillId="24" borderId="13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2" fontId="24" fillId="24" borderId="10" xfId="0" applyNumberFormat="1" applyFont="1" applyFill="1" applyBorder="1" applyAlignment="1">
      <alignment/>
    </xf>
    <xf numFmtId="2" fontId="24" fillId="24" borderId="16" xfId="0" applyNumberFormat="1" applyFont="1" applyFill="1" applyBorder="1" applyAlignment="1">
      <alignment/>
    </xf>
    <xf numFmtId="165" fontId="24" fillId="24" borderId="16" xfId="0" applyNumberFormat="1" applyFont="1" applyFill="1" applyBorder="1" applyAlignment="1">
      <alignment/>
    </xf>
    <xf numFmtId="3" fontId="24" fillId="24" borderId="13" xfId="0" applyNumberFormat="1" applyFont="1" applyFill="1" applyBorder="1" applyAlignment="1">
      <alignment/>
    </xf>
    <xf numFmtId="3" fontId="24" fillId="24" borderId="16" xfId="0" applyNumberFormat="1" applyFont="1" applyFill="1" applyBorder="1" applyAlignment="1">
      <alignment/>
    </xf>
    <xf numFmtId="37" fontId="23" fillId="24" borderId="17" xfId="0" applyNumberFormat="1" applyFont="1" applyFill="1" applyBorder="1" applyAlignment="1">
      <alignment/>
    </xf>
    <xf numFmtId="2" fontId="24" fillId="0" borderId="10" xfId="0" applyNumberFormat="1" applyFont="1" applyBorder="1" applyAlignment="1">
      <alignment/>
    </xf>
    <xf numFmtId="2" fontId="24" fillId="0" borderId="16" xfId="0" applyNumberFormat="1" applyFont="1" applyBorder="1" applyAlignment="1">
      <alignment/>
    </xf>
    <xf numFmtId="165" fontId="24" fillId="0" borderId="16" xfId="0" applyNumberFormat="1" applyFont="1" applyBorder="1" applyAlignment="1">
      <alignment/>
    </xf>
    <xf numFmtId="37" fontId="21" fillId="0" borderId="17" xfId="0" applyNumberFormat="1" applyFont="1" applyBorder="1" applyAlignment="1">
      <alignment/>
    </xf>
    <xf numFmtId="37" fontId="21" fillId="24" borderId="17" xfId="0" applyNumberFormat="1" applyFont="1" applyFill="1" applyBorder="1" applyAlignment="1">
      <alignment/>
    </xf>
    <xf numFmtId="165" fontId="21" fillId="0" borderId="16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16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Alignment="1">
      <alignment/>
    </xf>
    <xf numFmtId="0" fontId="24" fillId="24" borderId="16" xfId="0" applyFont="1" applyFill="1" applyBorder="1" applyAlignment="1">
      <alignment/>
    </xf>
    <xf numFmtId="3" fontId="24" fillId="24" borderId="13" xfId="0" applyNumberFormat="1" applyFont="1" applyFill="1" applyBorder="1" applyAlignment="1">
      <alignment horizontal="right"/>
    </xf>
    <xf numFmtId="3" fontId="24" fillId="24" borderId="16" xfId="0" applyNumberFormat="1" applyFont="1" applyFill="1" applyBorder="1" applyAlignment="1">
      <alignment horizontal="right"/>
    </xf>
    <xf numFmtId="37" fontId="24" fillId="24" borderId="17" xfId="0" applyNumberFormat="1" applyFont="1" applyFill="1" applyBorder="1" applyAlignment="1">
      <alignment/>
    </xf>
    <xf numFmtId="0" fontId="24" fillId="0" borderId="16" xfId="0" applyFont="1" applyBorder="1" applyAlignment="1">
      <alignment/>
    </xf>
    <xf numFmtId="3" fontId="24" fillId="0" borderId="13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37" fontId="24" fillId="20" borderId="17" xfId="0" applyNumberFormat="1" applyFont="1" applyFill="1" applyBorder="1" applyAlignment="1">
      <alignment/>
    </xf>
    <xf numFmtId="0" fontId="24" fillId="24" borderId="10" xfId="0" applyFont="1" applyFill="1" applyBorder="1" applyAlignment="1">
      <alignment/>
    </xf>
    <xf numFmtId="49" fontId="24" fillId="0" borderId="18" xfId="0" applyNumberFormat="1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37" fontId="24" fillId="0" borderId="22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3" fontId="24" fillId="0" borderId="20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37" fontId="24" fillId="20" borderId="22" xfId="0" applyNumberFormat="1" applyFont="1" applyFill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37" fontId="21" fillId="0" borderId="25" xfId="0" applyNumberFormat="1" applyFont="1" applyBorder="1" applyAlignment="1">
      <alignment/>
    </xf>
    <xf numFmtId="0" fontId="21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6" fontId="24" fillId="0" borderId="31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0" fontId="24" fillId="0" borderId="33" xfId="0" applyFont="1" applyBorder="1" applyAlignment="1">
      <alignment/>
    </xf>
    <xf numFmtId="3" fontId="24" fillId="0" borderId="34" xfId="0" applyNumberFormat="1" applyFont="1" applyBorder="1" applyAlignment="1">
      <alignment/>
    </xf>
    <xf numFmtId="3" fontId="24" fillId="0" borderId="35" xfId="0" applyNumberFormat="1" applyFont="1" applyBorder="1" applyAlignment="1">
      <alignment/>
    </xf>
    <xf numFmtId="3" fontId="24" fillId="0" borderId="36" xfId="0" applyNumberFormat="1" applyFont="1" applyBorder="1" applyAlignment="1">
      <alignment/>
    </xf>
    <xf numFmtId="0" fontId="24" fillId="0" borderId="17" xfId="0" applyFont="1" applyBorder="1" applyAlignment="1">
      <alignment/>
    </xf>
    <xf numFmtId="3" fontId="24" fillId="0" borderId="37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2" xfId="0" applyFont="1" applyBorder="1" applyAlignment="1">
      <alignment/>
    </xf>
    <xf numFmtId="3" fontId="24" fillId="0" borderId="38" xfId="0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0" fontId="24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right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21" fillId="0" borderId="39" xfId="0" applyFont="1" applyBorder="1" applyAlignment="1">
      <alignment horizontal="right"/>
    </xf>
    <xf numFmtId="0" fontId="21" fillId="0" borderId="41" xfId="0" applyFont="1" applyBorder="1" applyAlignment="1">
      <alignment horizontal="right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42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4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E50" sqref="E50"/>
    </sheetView>
  </sheetViews>
  <sheetFormatPr defaultColWidth="9.140625" defaultRowHeight="12.75"/>
  <cols>
    <col min="1" max="1" width="5.140625" style="83" bestFit="1" customWidth="1"/>
    <col min="2" max="2" width="35.28125" style="1" customWidth="1"/>
    <col min="3" max="8" width="15.7109375" style="1" customWidth="1"/>
    <col min="9" max="16384" width="9.140625" style="1" customWidth="1"/>
  </cols>
  <sheetData>
    <row r="1" spans="1:8" ht="15">
      <c r="A1" s="89" t="s">
        <v>0</v>
      </c>
      <c r="B1" s="91" t="s">
        <v>1</v>
      </c>
      <c r="C1" s="86" t="s">
        <v>82</v>
      </c>
      <c r="D1" s="87"/>
      <c r="E1" s="87"/>
      <c r="F1" s="86" t="s">
        <v>2</v>
      </c>
      <c r="G1" s="87"/>
      <c r="H1" s="88"/>
    </row>
    <row r="2" spans="1:8" ht="15">
      <c r="A2" s="90"/>
      <c r="B2" s="92"/>
      <c r="C2" s="2" t="s">
        <v>3</v>
      </c>
      <c r="D2" s="3" t="s">
        <v>4</v>
      </c>
      <c r="E2" s="4" t="s">
        <v>5</v>
      </c>
      <c r="F2" s="2" t="s">
        <v>3</v>
      </c>
      <c r="G2" s="3" t="s">
        <v>4</v>
      </c>
      <c r="H2" s="5" t="s">
        <v>5</v>
      </c>
    </row>
    <row r="3" spans="1:8" ht="12.75" customHeight="1">
      <c r="A3" s="6" t="s">
        <v>6</v>
      </c>
      <c r="B3" s="7" t="s">
        <v>7</v>
      </c>
      <c r="C3" s="8"/>
      <c r="D3" s="9" t="s">
        <v>8</v>
      </c>
      <c r="E3" s="10"/>
      <c r="F3" s="11">
        <v>163299</v>
      </c>
      <c r="G3" s="12">
        <v>175702</v>
      </c>
      <c r="H3" s="13">
        <f>G3-F3</f>
        <v>12403</v>
      </c>
    </row>
    <row r="4" spans="1:8" ht="12.75" customHeight="1">
      <c r="A4" s="14" t="s">
        <v>9</v>
      </c>
      <c r="B4" s="15" t="s">
        <v>10</v>
      </c>
      <c r="C4" s="16">
        <v>115.5</v>
      </c>
      <c r="D4" s="17">
        <v>112</v>
      </c>
      <c r="E4" s="18">
        <f>D4-C4</f>
        <v>-3.5</v>
      </c>
      <c r="F4" s="19"/>
      <c r="G4" s="20"/>
      <c r="H4" s="21">
        <f>53523*E4</f>
        <v>-187330.5</v>
      </c>
    </row>
    <row r="5" spans="1:8" ht="12.75" customHeight="1">
      <c r="A5" s="6" t="s">
        <v>11</v>
      </c>
      <c r="B5" s="7" t="s">
        <v>12</v>
      </c>
      <c r="C5" s="22"/>
      <c r="D5" s="23"/>
      <c r="E5" s="24" t="s">
        <v>8</v>
      </c>
      <c r="F5" s="11">
        <v>755399</v>
      </c>
      <c r="G5" s="12">
        <v>754081</v>
      </c>
      <c r="H5" s="13">
        <f>G5-F5</f>
        <v>-1318</v>
      </c>
    </row>
    <row r="6" spans="1:8" ht="12.75" customHeight="1">
      <c r="A6" s="6" t="s">
        <v>13</v>
      </c>
      <c r="B6" s="7" t="s">
        <v>14</v>
      </c>
      <c r="C6" s="22"/>
      <c r="D6" s="23"/>
      <c r="E6" s="24" t="s">
        <v>8</v>
      </c>
      <c r="F6" s="11">
        <v>665659</v>
      </c>
      <c r="G6" s="12">
        <v>652794</v>
      </c>
      <c r="H6" s="13">
        <f>G6-F6</f>
        <v>-12865</v>
      </c>
    </row>
    <row r="7" spans="1:8" ht="12.75" customHeight="1">
      <c r="A7" s="6" t="s">
        <v>15</v>
      </c>
      <c r="B7" s="7" t="s">
        <v>16</v>
      </c>
      <c r="C7" s="22">
        <v>78</v>
      </c>
      <c r="D7" s="23">
        <v>78</v>
      </c>
      <c r="E7" s="24">
        <f>D7-C7</f>
        <v>0</v>
      </c>
      <c r="F7" s="11"/>
      <c r="G7" s="12"/>
      <c r="H7" s="25">
        <v>0</v>
      </c>
    </row>
    <row r="8" spans="1:8" ht="12.75" customHeight="1">
      <c r="A8" s="6" t="s">
        <v>17</v>
      </c>
      <c r="B8" s="7" t="s">
        <v>18</v>
      </c>
      <c r="C8" s="22">
        <v>12</v>
      </c>
      <c r="D8" s="23">
        <v>12</v>
      </c>
      <c r="E8" s="24">
        <f>D8-C8</f>
        <v>0</v>
      </c>
      <c r="F8" s="11"/>
      <c r="G8" s="12"/>
      <c r="H8" s="25">
        <v>0</v>
      </c>
    </row>
    <row r="9" spans="1:8" ht="12.75" customHeight="1">
      <c r="A9" s="6" t="s">
        <v>19</v>
      </c>
      <c r="B9" s="7" t="s">
        <v>20</v>
      </c>
      <c r="C9" s="22" t="s">
        <v>21</v>
      </c>
      <c r="D9" s="23"/>
      <c r="E9" s="24" t="s">
        <v>8</v>
      </c>
      <c r="F9" s="11">
        <v>51376</v>
      </c>
      <c r="G9" s="12">
        <v>57250</v>
      </c>
      <c r="H9" s="13">
        <f>G9-F9</f>
        <v>5874</v>
      </c>
    </row>
    <row r="10" spans="1:8" ht="12.75" customHeight="1">
      <c r="A10" s="14" t="s">
        <v>22</v>
      </c>
      <c r="B10" s="15" t="s">
        <v>23</v>
      </c>
      <c r="C10" s="16">
        <v>153</v>
      </c>
      <c r="D10" s="17">
        <v>159</v>
      </c>
      <c r="E10" s="18">
        <f>D10-C10</f>
        <v>6</v>
      </c>
      <c r="F10" s="19"/>
      <c r="G10" s="20"/>
      <c r="H10" s="26">
        <f>5559*E10</f>
        <v>33354</v>
      </c>
    </row>
    <row r="11" spans="1:8" ht="12.75" customHeight="1">
      <c r="A11" s="6" t="s">
        <v>24</v>
      </c>
      <c r="B11" s="7" t="s">
        <v>25</v>
      </c>
      <c r="C11" s="22"/>
      <c r="D11" s="23"/>
      <c r="E11" s="27"/>
      <c r="F11" s="11">
        <v>41174</v>
      </c>
      <c r="G11" s="12">
        <v>42811</v>
      </c>
      <c r="H11" s="13">
        <f>G11-F11</f>
        <v>1637</v>
      </c>
    </row>
    <row r="12" spans="1:8" s="31" customFormat="1" ht="12.75" customHeight="1">
      <c r="A12" s="6" t="s">
        <v>26</v>
      </c>
      <c r="B12" s="7" t="s">
        <v>27</v>
      </c>
      <c r="C12" s="28"/>
      <c r="D12" s="29"/>
      <c r="E12" s="30"/>
      <c r="F12" s="11">
        <v>16471</v>
      </c>
      <c r="G12" s="12">
        <v>16281</v>
      </c>
      <c r="H12" s="13">
        <f>G12-F12</f>
        <v>-190</v>
      </c>
    </row>
    <row r="13" spans="1:8" ht="12.75" customHeight="1">
      <c r="A13" s="14" t="s">
        <v>28</v>
      </c>
      <c r="B13" s="15" t="s">
        <v>29</v>
      </c>
      <c r="C13" s="16"/>
      <c r="D13" s="17"/>
      <c r="E13" s="32"/>
      <c r="F13" s="33">
        <v>1425932</v>
      </c>
      <c r="G13" s="34">
        <v>1457640</v>
      </c>
      <c r="H13" s="35">
        <f>G13-F13</f>
        <v>31708</v>
      </c>
    </row>
    <row r="14" spans="1:8" ht="12.75" customHeight="1">
      <c r="A14" s="6" t="s">
        <v>30</v>
      </c>
      <c r="B14" s="7" t="s">
        <v>31</v>
      </c>
      <c r="C14" s="22"/>
      <c r="D14" s="23"/>
      <c r="E14" s="36"/>
      <c r="F14" s="37">
        <v>21364</v>
      </c>
      <c r="G14" s="38">
        <v>22067</v>
      </c>
      <c r="H14" s="13">
        <f>G14-F14</f>
        <v>703</v>
      </c>
    </row>
    <row r="15" spans="1:8" ht="12.75" customHeight="1">
      <c r="A15" s="6" t="s">
        <v>32</v>
      </c>
      <c r="B15" s="7" t="s">
        <v>33</v>
      </c>
      <c r="C15" s="22"/>
      <c r="D15" s="23"/>
      <c r="E15" s="36"/>
      <c r="F15" s="37">
        <v>140638</v>
      </c>
      <c r="G15" s="38" t="s">
        <v>34</v>
      </c>
      <c r="H15" s="39" t="s">
        <v>8</v>
      </c>
    </row>
    <row r="16" spans="1:8" ht="12.75" customHeight="1">
      <c r="A16" s="14" t="s">
        <v>35</v>
      </c>
      <c r="B16" s="15" t="s">
        <v>36</v>
      </c>
      <c r="C16" s="40"/>
      <c r="D16" s="32"/>
      <c r="E16" s="32"/>
      <c r="F16" s="19">
        <v>826329</v>
      </c>
      <c r="G16" s="20">
        <v>761349</v>
      </c>
      <c r="H16" s="35">
        <f aca="true" t="shared" si="0" ref="H16:H23">G16-F16</f>
        <v>-64980</v>
      </c>
    </row>
    <row r="17" spans="1:8" ht="12.75" customHeight="1">
      <c r="A17" s="6" t="s">
        <v>37</v>
      </c>
      <c r="B17" s="7" t="s">
        <v>38</v>
      </c>
      <c r="C17" s="8"/>
      <c r="D17" s="36"/>
      <c r="E17" s="36"/>
      <c r="F17" s="11">
        <v>37545</v>
      </c>
      <c r="G17" s="12">
        <v>37154</v>
      </c>
      <c r="H17" s="13">
        <f t="shared" si="0"/>
        <v>-391</v>
      </c>
    </row>
    <row r="18" spans="1:8" ht="12.75" customHeight="1">
      <c r="A18" s="14" t="s">
        <v>39</v>
      </c>
      <c r="B18" s="15" t="s">
        <v>40</v>
      </c>
      <c r="C18" s="40"/>
      <c r="D18" s="32"/>
      <c r="E18" s="32"/>
      <c r="F18" s="33">
        <v>542226</v>
      </c>
      <c r="G18" s="34">
        <v>403781</v>
      </c>
      <c r="H18" s="35">
        <f t="shared" si="0"/>
        <v>-138445</v>
      </c>
    </row>
    <row r="19" spans="1:8" ht="12.75" customHeight="1">
      <c r="A19" s="14" t="s">
        <v>41</v>
      </c>
      <c r="B19" s="15" t="s">
        <v>42</v>
      </c>
      <c r="C19" s="40"/>
      <c r="D19" s="32"/>
      <c r="E19" s="32"/>
      <c r="F19" s="19">
        <v>1192910</v>
      </c>
      <c r="G19" s="20">
        <v>1148501</v>
      </c>
      <c r="H19" s="35">
        <f t="shared" si="0"/>
        <v>-44409</v>
      </c>
    </row>
    <row r="20" spans="1:8" ht="12.75" customHeight="1">
      <c r="A20" s="6" t="s">
        <v>43</v>
      </c>
      <c r="B20" s="7" t="s">
        <v>44</v>
      </c>
      <c r="C20" s="8"/>
      <c r="D20" s="36"/>
      <c r="E20" s="36"/>
      <c r="F20" s="11">
        <v>112817</v>
      </c>
      <c r="G20" s="12">
        <v>110499</v>
      </c>
      <c r="H20" s="13">
        <f t="shared" si="0"/>
        <v>-2318</v>
      </c>
    </row>
    <row r="21" spans="1:8" ht="12.75" customHeight="1">
      <c r="A21" s="6" t="s">
        <v>45</v>
      </c>
      <c r="B21" s="7" t="s">
        <v>46</v>
      </c>
      <c r="C21" s="8"/>
      <c r="D21" s="36"/>
      <c r="E21" s="36"/>
      <c r="F21" s="11">
        <v>45827</v>
      </c>
      <c r="G21" s="12">
        <v>44745</v>
      </c>
      <c r="H21" s="13">
        <f t="shared" si="0"/>
        <v>-1082</v>
      </c>
    </row>
    <row r="22" spans="1:8" ht="12.75" customHeight="1">
      <c r="A22" s="6" t="s">
        <v>47</v>
      </c>
      <c r="B22" s="7" t="s">
        <v>48</v>
      </c>
      <c r="C22" s="8"/>
      <c r="D22" s="36"/>
      <c r="E22" s="36"/>
      <c r="F22" s="11">
        <v>144027</v>
      </c>
      <c r="G22" s="12">
        <v>143834</v>
      </c>
      <c r="H22" s="13">
        <f t="shared" si="0"/>
        <v>-193</v>
      </c>
    </row>
    <row r="23" spans="1:8" ht="12.75" customHeight="1">
      <c r="A23" s="41" t="s">
        <v>49</v>
      </c>
      <c r="B23" s="42" t="s">
        <v>50</v>
      </c>
      <c r="C23" s="43"/>
      <c r="D23" s="44"/>
      <c r="E23" s="44"/>
      <c r="F23" s="45">
        <v>453379</v>
      </c>
      <c r="G23" s="46">
        <v>443457</v>
      </c>
      <c r="H23" s="47">
        <f t="shared" si="0"/>
        <v>-9922</v>
      </c>
    </row>
    <row r="24" spans="1:8" ht="12.75" customHeight="1" thickBot="1">
      <c r="A24" s="48" t="s">
        <v>51</v>
      </c>
      <c r="B24" s="49" t="s">
        <v>52</v>
      </c>
      <c r="C24" s="49"/>
      <c r="D24" s="49"/>
      <c r="E24" s="44"/>
      <c r="F24" s="50">
        <v>38946</v>
      </c>
      <c r="G24" s="51" t="s">
        <v>34</v>
      </c>
      <c r="H24" s="52" t="s">
        <v>8</v>
      </c>
    </row>
    <row r="25" spans="1:8" s="56" customFormat="1" ht="18" customHeight="1" thickBot="1">
      <c r="A25" s="105" t="s">
        <v>8</v>
      </c>
      <c r="B25" s="106"/>
      <c r="C25" s="53"/>
      <c r="D25" s="53"/>
      <c r="E25" s="54" t="s">
        <v>8</v>
      </c>
      <c r="F25" s="84" t="s">
        <v>53</v>
      </c>
      <c r="G25" s="85"/>
      <c r="H25" s="55">
        <f>SUM(H3:H24)</f>
        <v>-377764.5</v>
      </c>
    </row>
    <row r="26" ht="14.25">
      <c r="A26" s="57"/>
    </row>
    <row r="27" spans="1:8" ht="18" customHeight="1" hidden="1">
      <c r="A27" s="97" t="s">
        <v>0</v>
      </c>
      <c r="B27" s="99" t="s">
        <v>54</v>
      </c>
      <c r="C27" s="58"/>
      <c r="D27" s="58"/>
      <c r="E27" s="59" t="s">
        <v>2</v>
      </c>
      <c r="F27" s="59"/>
      <c r="G27" s="59"/>
      <c r="H27" s="60"/>
    </row>
    <row r="28" spans="1:8" ht="14.25" customHeight="1" hidden="1" thickBot="1">
      <c r="A28" s="98"/>
      <c r="B28" s="100"/>
      <c r="C28" s="61" t="s">
        <v>55</v>
      </c>
      <c r="D28" s="61"/>
      <c r="E28" s="61" t="s">
        <v>56</v>
      </c>
      <c r="F28" s="62" t="s">
        <v>57</v>
      </c>
      <c r="G28" s="63"/>
      <c r="H28" s="64" t="s">
        <v>58</v>
      </c>
    </row>
    <row r="29" spans="1:8" ht="14.25" customHeight="1" hidden="1">
      <c r="A29" s="65" t="s">
        <v>59</v>
      </c>
      <c r="B29" s="66" t="s">
        <v>60</v>
      </c>
      <c r="C29" s="67">
        <v>45490</v>
      </c>
      <c r="D29" s="67"/>
      <c r="E29" s="67">
        <v>42560</v>
      </c>
      <c r="F29" s="68">
        <v>40464</v>
      </c>
      <c r="G29" s="69"/>
      <c r="H29" s="69">
        <v>41295</v>
      </c>
    </row>
    <row r="30" spans="1:8" ht="14.25" hidden="1">
      <c r="A30" s="6" t="s">
        <v>61</v>
      </c>
      <c r="B30" s="70" t="s">
        <v>62</v>
      </c>
      <c r="C30" s="71"/>
      <c r="D30" s="71"/>
      <c r="E30" s="71"/>
      <c r="F30" s="72"/>
      <c r="G30" s="12"/>
      <c r="H30" s="12">
        <v>5326</v>
      </c>
    </row>
    <row r="31" spans="1:8" ht="14.25" hidden="1">
      <c r="A31" s="6" t="s">
        <v>63</v>
      </c>
      <c r="B31" s="70" t="s">
        <v>64</v>
      </c>
      <c r="C31" s="71">
        <v>18071</v>
      </c>
      <c r="D31" s="71"/>
      <c r="E31" s="71">
        <v>16914</v>
      </c>
      <c r="F31" s="72">
        <v>11698</v>
      </c>
      <c r="G31" s="12"/>
      <c r="H31" s="12">
        <v>11421</v>
      </c>
    </row>
    <row r="32" spans="1:8" ht="14.25" hidden="1">
      <c r="A32" s="6" t="s">
        <v>65</v>
      </c>
      <c r="B32" s="70" t="s">
        <v>66</v>
      </c>
      <c r="C32" s="71">
        <v>28145</v>
      </c>
      <c r="D32" s="71"/>
      <c r="E32" s="71">
        <v>26181</v>
      </c>
      <c r="F32" s="72">
        <v>26859</v>
      </c>
      <c r="G32" s="12"/>
      <c r="H32" s="12">
        <v>25139</v>
      </c>
    </row>
    <row r="33" spans="1:8" ht="14.25" hidden="1">
      <c r="A33" s="6" t="s">
        <v>67</v>
      </c>
      <c r="B33" s="70" t="s">
        <v>68</v>
      </c>
      <c r="C33" s="71">
        <v>642250</v>
      </c>
      <c r="D33" s="71"/>
      <c r="E33" s="71">
        <v>615998</v>
      </c>
      <c r="F33" s="72">
        <v>592335</v>
      </c>
      <c r="G33" s="12"/>
      <c r="H33" s="12">
        <v>582519</v>
      </c>
    </row>
    <row r="34" spans="1:8" ht="14.25" customHeight="1" hidden="1">
      <c r="A34" s="6" t="s">
        <v>69</v>
      </c>
      <c r="B34" s="70" t="s">
        <v>70</v>
      </c>
      <c r="C34" s="71">
        <v>13300</v>
      </c>
      <c r="D34" s="71"/>
      <c r="E34" s="71">
        <v>8718</v>
      </c>
      <c r="F34" s="72">
        <v>4191</v>
      </c>
      <c r="G34" s="12"/>
      <c r="H34" s="12">
        <v>4333</v>
      </c>
    </row>
    <row r="35" spans="1:8" ht="14.25" customHeight="1" hidden="1">
      <c r="A35" s="6" t="s">
        <v>71</v>
      </c>
      <c r="B35" s="70" t="s">
        <v>72</v>
      </c>
      <c r="C35" s="71">
        <v>388478</v>
      </c>
      <c r="D35" s="71"/>
      <c r="E35" s="71">
        <v>468882</v>
      </c>
      <c r="F35" s="72">
        <v>448828</v>
      </c>
      <c r="G35" s="12"/>
      <c r="H35" s="12">
        <v>461422</v>
      </c>
    </row>
    <row r="36" spans="1:8" ht="14.25" customHeight="1" hidden="1">
      <c r="A36" s="6" t="s">
        <v>73</v>
      </c>
      <c r="B36" s="70" t="s">
        <v>74</v>
      </c>
      <c r="C36" s="101" t="s">
        <v>75</v>
      </c>
      <c r="D36" s="102"/>
      <c r="E36" s="103"/>
      <c r="F36" s="103"/>
      <c r="G36" s="103"/>
      <c r="H36" s="104"/>
    </row>
    <row r="37" spans="1:8" ht="14.25" customHeight="1" hidden="1">
      <c r="A37" s="73">
        <v>103</v>
      </c>
      <c r="B37" s="70" t="s">
        <v>76</v>
      </c>
      <c r="C37" s="71">
        <v>162911</v>
      </c>
      <c r="D37" s="71"/>
      <c r="E37" s="71">
        <v>159993</v>
      </c>
      <c r="F37" s="72">
        <v>157217</v>
      </c>
      <c r="G37" s="12"/>
      <c r="H37" s="12">
        <v>157210</v>
      </c>
    </row>
    <row r="38" spans="1:8" ht="14.25" hidden="1">
      <c r="A38" s="73">
        <v>104</v>
      </c>
      <c r="B38" s="70" t="s">
        <v>77</v>
      </c>
      <c r="C38" s="71">
        <v>0</v>
      </c>
      <c r="D38" s="71"/>
      <c r="E38" s="71">
        <v>0</v>
      </c>
      <c r="F38" s="72">
        <v>5258</v>
      </c>
      <c r="G38" s="12"/>
      <c r="H38" s="12">
        <v>4185</v>
      </c>
    </row>
    <row r="39" spans="1:8" ht="14.25" hidden="1">
      <c r="A39" s="73">
        <v>107</v>
      </c>
      <c r="B39" s="70" t="s">
        <v>78</v>
      </c>
      <c r="C39" s="71">
        <v>17085</v>
      </c>
      <c r="D39" s="71"/>
      <c r="E39" s="71">
        <v>11676</v>
      </c>
      <c r="F39" s="72">
        <v>6093</v>
      </c>
      <c r="G39" s="12"/>
      <c r="H39" s="12">
        <v>5924</v>
      </c>
    </row>
    <row r="40" spans="1:8" ht="14.25" hidden="1">
      <c r="A40" s="74">
        <v>111</v>
      </c>
      <c r="B40" s="75" t="s">
        <v>79</v>
      </c>
      <c r="C40" s="71">
        <v>0</v>
      </c>
      <c r="D40" s="76"/>
      <c r="E40" s="76">
        <v>0</v>
      </c>
      <c r="F40" s="77">
        <v>3013</v>
      </c>
      <c r="G40" s="46"/>
      <c r="H40" s="46">
        <v>16074</v>
      </c>
    </row>
    <row r="41" spans="1:8" ht="15.75" hidden="1" thickBot="1">
      <c r="A41" s="78"/>
      <c r="B41" s="79" t="s">
        <v>80</v>
      </c>
      <c r="C41" s="80">
        <f>SUM(C29:C40)</f>
        <v>1315730</v>
      </c>
      <c r="D41" s="80"/>
      <c r="E41" s="80">
        <f>SUM(E29:E40)</f>
        <v>1350922</v>
      </c>
      <c r="F41" s="81">
        <f>SUM(F29:F40)</f>
        <v>1295956</v>
      </c>
      <c r="G41" s="82"/>
      <c r="H41" s="82">
        <f>SUM(H29:H40)</f>
        <v>1314848</v>
      </c>
    </row>
    <row r="42" ht="14.25" hidden="1"/>
    <row r="43" spans="1:5" ht="15">
      <c r="A43" s="93" t="s">
        <v>81</v>
      </c>
      <c r="B43" s="94"/>
      <c r="C43" s="94"/>
      <c r="D43" s="94"/>
      <c r="E43" s="94"/>
    </row>
    <row r="45" spans="1:5" ht="14.25">
      <c r="A45" s="95" t="s">
        <v>83</v>
      </c>
      <c r="B45" s="96"/>
      <c r="C45" s="96"/>
      <c r="D45" s="96"/>
      <c r="E45" s="96"/>
    </row>
  </sheetData>
  <sheetProtection/>
  <mergeCells count="11">
    <mergeCell ref="A45:E45"/>
    <mergeCell ref="A27:A28"/>
    <mergeCell ref="B27:B28"/>
    <mergeCell ref="C36:H36"/>
    <mergeCell ref="A25:B25"/>
    <mergeCell ref="F25:G25"/>
    <mergeCell ref="C1:E1"/>
    <mergeCell ref="F1:H1"/>
    <mergeCell ref="A1:A2"/>
    <mergeCell ref="B1:B2"/>
    <mergeCell ref="A43:E43"/>
  </mergeCells>
  <printOptions/>
  <pageMargins left="0.14" right="0.14" top="1.25" bottom="1.25" header="0.5" footer="0.5"/>
  <pageSetup horizontalDpi="360" verticalDpi="360" orientation="landscape" r:id="rId1"/>
  <headerFooter alignWithMargins="0">
    <oddHeader>&amp;C&amp;"Arial,Bold"&amp;20 &amp;18 &amp;16 &amp;24 PLANNING&amp;20 ALLOTMENT FY 2009-2010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&amp; Nancy Smith</dc:creator>
  <cp:keywords/>
  <dc:description/>
  <cp:lastModifiedBy> </cp:lastModifiedBy>
  <cp:lastPrinted>2009-03-02T12:44:35Z</cp:lastPrinted>
  <dcterms:created xsi:type="dcterms:W3CDTF">2009-02-28T22:09:12Z</dcterms:created>
  <dcterms:modified xsi:type="dcterms:W3CDTF">2009-03-02T15:11:34Z</dcterms:modified>
  <cp:category/>
  <cp:version/>
  <cp:contentType/>
  <cp:contentStatus/>
</cp:coreProperties>
</file>